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дание" sheetId="1" state="visible" r:id="rId1"/>
    <sheet name="Образец" sheetId="2" state="visible" r:id="rId2"/>
    <sheet name="Как пользоваться" sheetId="3" state="visible" r:id="rId3"/>
  </sheets>
  <definedNames>
    <definedName name="_xlnm.Print_Titles" localSheetId="0">'Задание'!$6:$6</definedName>
    <definedName name="_xlnm.Print_Area" localSheetId="0">'Задание'!$A$1:$M$25</definedName>
    <definedName name="_xlnm.Print_Titles" localSheetId="1">'Образец'!$6:$6</definedName>
    <definedName name="_xlnm.Print_Area" localSheetId="1">'Образец'!$A$1:$M$25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F7F6F5"/>
      </patternFill>
    </fill>
    <fill>
      <patternFill patternType="solid">
        <fgColor rgb="00EFED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0" fontId="0" fillId="2" borderId="1" applyAlignment="1" pivotButton="0" quotePrefix="0" xfId="0">
      <alignment horizontal="left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9" fontId="2" fillId="2" borderId="1" applyAlignment="1" pivotButton="0" quotePrefix="0" xfId="0">
      <alignment horizontal="center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b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ceh360.ru/?utm_source=blog&amp;utm_medium=xlsx&amp;utm_campaign=proizvodstvennoe-zadanie-na-smen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5"/>
  <sheetViews>
    <sheetView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8" customWidth="1" min="3" max="3"/>
    <col width="14" customWidth="1" min="4" max="4"/>
    <col width="10" customWidth="1" min="5" max="5"/>
    <col width="10" customWidth="1" min="6" max="6"/>
    <col width="9" customWidth="1" min="7" max="7"/>
    <col width="14" customWidth="1" min="8" max="8"/>
    <col width="10" customWidth="1" min="9" max="9"/>
    <col width="22" customWidth="1" min="10" max="10"/>
    <col width="9" customWidth="1" min="11" max="11"/>
    <col width="11" customWidth="1" min="12" max="12"/>
    <col width="26" customWidth="1" min="13" max="13"/>
  </cols>
  <sheetData>
    <row r="1">
      <c r="A1" s="1" t="inlineStr">
        <is>
          <t>Производственное задание на смену</t>
        </is>
      </c>
    </row>
    <row r="3">
      <c r="A3" s="2" t="inlineStr">
        <is>
          <t>Дата</t>
        </is>
      </c>
      <c r="C3" s="3" t="n"/>
      <c r="D3" s="2" t="inlineStr">
        <is>
          <t>Смена</t>
        </is>
      </c>
      <c r="E3" s="4" t="n"/>
      <c r="F3" s="4" t="n"/>
      <c r="G3" s="2" t="inlineStr">
        <is>
          <t>Участок</t>
        </is>
      </c>
      <c r="I3" s="4" t="n"/>
      <c r="J3" s="4" t="n"/>
      <c r="K3" s="2" t="inlineStr">
        <is>
          <t>Мастер</t>
        </is>
      </c>
      <c r="L3" s="4" t="n"/>
      <c r="M3" s="4" t="n"/>
    </row>
    <row r="4">
      <c r="A4" s="2" t="inlineStr">
        <is>
          <t>Людей на участке</t>
        </is>
      </c>
      <c r="C4" s="4" t="n"/>
      <c r="D4" s="2" t="inlineStr">
        <is>
          <t>Часов в смене</t>
        </is>
      </c>
      <c r="E4" s="4" t="n"/>
      <c r="F4" s="4" t="n"/>
      <c r="G4" s="2" t="inlineStr">
        <is>
          <t>Фонд времени, ч</t>
        </is>
      </c>
      <c r="I4" s="5">
        <f>IF(OR(C4="",E4=""),"",C4*E4)</f>
        <v/>
      </c>
      <c r="J4" s="4" t="n"/>
    </row>
    <row r="6" ht="34" customHeight="1">
      <c r="A6" s="6" t="inlineStr">
        <is>
          <t>№</t>
        </is>
      </c>
      <c r="B6" s="6" t="inlineStr">
        <is>
          <t>Заказ</t>
        </is>
      </c>
      <c r="C6" s="6" t="inlineStr">
        <is>
          <t>Изделие / деталь</t>
        </is>
      </c>
      <c r="D6" s="6" t="inlineStr">
        <is>
          <t>Операция</t>
        </is>
      </c>
      <c r="E6" s="6" t="inlineStr">
        <is>
          <t>Кол-во план, шт</t>
        </is>
      </c>
      <c r="F6" s="6" t="inlineStr">
        <is>
          <t>Норма, мин/шт</t>
        </is>
      </c>
      <c r="G6" s="6" t="inlineStr">
        <is>
          <t>План, ч</t>
        </is>
      </c>
      <c r="H6" s="6" t="inlineStr">
        <is>
          <t>Исполнитель</t>
        </is>
      </c>
      <c r="I6" s="6" t="inlineStr">
        <is>
          <t>Приоритет 1–3</t>
        </is>
      </c>
      <c r="J6" s="6" t="inlineStr">
        <is>
          <t>Материал / откуда взять</t>
        </is>
      </c>
      <c r="K6" s="6" t="inlineStr">
        <is>
          <t>Сделано, шт</t>
        </is>
      </c>
      <c r="L6" s="6" t="inlineStr">
        <is>
          <t>Отклонение, шт</t>
        </is>
      </c>
      <c r="M6" s="6" t="inlineStr">
        <is>
          <t>Причина</t>
        </is>
      </c>
    </row>
    <row r="7" ht="22" customHeight="1">
      <c r="A7" s="7" t="n">
        <v>1</v>
      </c>
      <c r="B7" s="8" t="n"/>
      <c r="C7" s="9" t="n"/>
      <c r="D7" s="8" t="n"/>
      <c r="E7" s="7" t="n"/>
      <c r="F7" s="7" t="n"/>
      <c r="G7" s="10">
        <f>IF(OR(E7="",F7=""),"",E7*F7/60)</f>
        <v/>
      </c>
      <c r="H7" s="8" t="n"/>
      <c r="I7" s="7" t="n"/>
      <c r="J7" s="9" t="n"/>
      <c r="K7" s="7" t="n"/>
      <c r="L7" s="10">
        <f>IF(K7="","",K7-E7)</f>
        <v/>
      </c>
      <c r="M7" s="9" t="n"/>
    </row>
    <row r="8" ht="22" customHeight="1">
      <c r="A8" s="7" t="n">
        <v>2</v>
      </c>
      <c r="B8" s="8" t="n"/>
      <c r="C8" s="9" t="n"/>
      <c r="D8" s="8" t="n"/>
      <c r="E8" s="7" t="n"/>
      <c r="F8" s="7" t="n"/>
      <c r="G8" s="10">
        <f>IF(OR(E8="",F8=""),"",E8*F8/60)</f>
        <v/>
      </c>
      <c r="H8" s="8" t="n"/>
      <c r="I8" s="7" t="n"/>
      <c r="J8" s="9" t="n"/>
      <c r="K8" s="7" t="n"/>
      <c r="L8" s="10">
        <f>IF(K8="","",K8-E8)</f>
        <v/>
      </c>
      <c r="M8" s="9" t="n"/>
    </row>
    <row r="9" ht="22" customHeight="1">
      <c r="A9" s="7" t="n">
        <v>3</v>
      </c>
      <c r="B9" s="8" t="n"/>
      <c r="C9" s="9" t="n"/>
      <c r="D9" s="8" t="n"/>
      <c r="E9" s="7" t="n"/>
      <c r="F9" s="7" t="n"/>
      <c r="G9" s="10">
        <f>IF(OR(E9="",F9=""),"",E9*F9/60)</f>
        <v/>
      </c>
      <c r="H9" s="8" t="n"/>
      <c r="I9" s="7" t="n"/>
      <c r="J9" s="9" t="n"/>
      <c r="K9" s="7" t="n"/>
      <c r="L9" s="10">
        <f>IF(K9="","",K9-E9)</f>
        <v/>
      </c>
      <c r="M9" s="9" t="n"/>
    </row>
    <row r="10" ht="22" customHeight="1">
      <c r="A10" s="7" t="n">
        <v>4</v>
      </c>
      <c r="B10" s="8" t="n"/>
      <c r="C10" s="9" t="n"/>
      <c r="D10" s="8" t="n"/>
      <c r="E10" s="7" t="n"/>
      <c r="F10" s="7" t="n"/>
      <c r="G10" s="10">
        <f>IF(OR(E10="",F10=""),"",E10*F10/60)</f>
        <v/>
      </c>
      <c r="H10" s="8" t="n"/>
      <c r="I10" s="7" t="n"/>
      <c r="J10" s="9" t="n"/>
      <c r="K10" s="7" t="n"/>
      <c r="L10" s="10">
        <f>IF(K10="","",K10-E10)</f>
        <v/>
      </c>
      <c r="M10" s="9" t="n"/>
    </row>
    <row r="11" ht="22" customHeight="1">
      <c r="A11" s="7" t="n">
        <v>5</v>
      </c>
      <c r="B11" s="8" t="n"/>
      <c r="C11" s="9" t="n"/>
      <c r="D11" s="8" t="n"/>
      <c r="E11" s="7" t="n"/>
      <c r="F11" s="7" t="n"/>
      <c r="G11" s="10">
        <f>IF(OR(E11="",F11=""),"",E11*F11/60)</f>
        <v/>
      </c>
      <c r="H11" s="8" t="n"/>
      <c r="I11" s="7" t="n"/>
      <c r="J11" s="9" t="n"/>
      <c r="K11" s="7" t="n"/>
      <c r="L11" s="10">
        <f>IF(K11="","",K11-E11)</f>
        <v/>
      </c>
      <c r="M11" s="9" t="n"/>
    </row>
    <row r="12" ht="22" customHeight="1">
      <c r="A12" s="7" t="n">
        <v>6</v>
      </c>
      <c r="B12" s="8" t="n"/>
      <c r="C12" s="9" t="n"/>
      <c r="D12" s="8" t="n"/>
      <c r="E12" s="7" t="n"/>
      <c r="F12" s="7" t="n"/>
      <c r="G12" s="10">
        <f>IF(OR(E12="",F12=""),"",E12*F12/60)</f>
        <v/>
      </c>
      <c r="H12" s="8" t="n"/>
      <c r="I12" s="7" t="n"/>
      <c r="J12" s="9" t="n"/>
      <c r="K12" s="7" t="n"/>
      <c r="L12" s="10">
        <f>IF(K12="","",K12-E12)</f>
        <v/>
      </c>
      <c r="M12" s="9" t="n"/>
    </row>
    <row r="13" ht="22" customHeight="1">
      <c r="A13" s="7" t="n">
        <v>7</v>
      </c>
      <c r="B13" s="8" t="n"/>
      <c r="C13" s="9" t="n"/>
      <c r="D13" s="8" t="n"/>
      <c r="E13" s="7" t="n"/>
      <c r="F13" s="7" t="n"/>
      <c r="G13" s="10">
        <f>IF(OR(E13="",F13=""),"",E13*F13/60)</f>
        <v/>
      </c>
      <c r="H13" s="8" t="n"/>
      <c r="I13" s="7" t="n"/>
      <c r="J13" s="9" t="n"/>
      <c r="K13" s="7" t="n"/>
      <c r="L13" s="10">
        <f>IF(K13="","",K13-E13)</f>
        <v/>
      </c>
      <c r="M13" s="9" t="n"/>
    </row>
    <row r="14" ht="22" customHeight="1">
      <c r="A14" s="7" t="n">
        <v>8</v>
      </c>
      <c r="B14" s="8" t="n"/>
      <c r="C14" s="9" t="n"/>
      <c r="D14" s="8" t="n"/>
      <c r="E14" s="7" t="n"/>
      <c r="F14" s="7" t="n"/>
      <c r="G14" s="10">
        <f>IF(OR(E14="",F14=""),"",E14*F14/60)</f>
        <v/>
      </c>
      <c r="H14" s="8" t="n"/>
      <c r="I14" s="7" t="n"/>
      <c r="J14" s="9" t="n"/>
      <c r="K14" s="7" t="n"/>
      <c r="L14" s="10">
        <f>IF(K14="","",K14-E14)</f>
        <v/>
      </c>
      <c r="M14" s="9" t="n"/>
    </row>
    <row r="15" ht="22" customHeight="1">
      <c r="A15" s="7" t="n">
        <v>9</v>
      </c>
      <c r="B15" s="8" t="n"/>
      <c r="C15" s="9" t="n"/>
      <c r="D15" s="8" t="n"/>
      <c r="E15" s="7" t="n"/>
      <c r="F15" s="7" t="n"/>
      <c r="G15" s="10">
        <f>IF(OR(E15="",F15=""),"",E15*F15/60)</f>
        <v/>
      </c>
      <c r="H15" s="8" t="n"/>
      <c r="I15" s="7" t="n"/>
      <c r="J15" s="9" t="n"/>
      <c r="K15" s="7" t="n"/>
      <c r="L15" s="10">
        <f>IF(K15="","",K15-E15)</f>
        <v/>
      </c>
      <c r="M15" s="9" t="n"/>
    </row>
    <row r="16" ht="22" customHeight="1">
      <c r="A16" s="7" t="n">
        <v>10</v>
      </c>
      <c r="B16" s="8" t="n"/>
      <c r="C16" s="9" t="n"/>
      <c r="D16" s="8" t="n"/>
      <c r="E16" s="7" t="n"/>
      <c r="F16" s="7" t="n"/>
      <c r="G16" s="10">
        <f>IF(OR(E16="",F16=""),"",E16*F16/60)</f>
        <v/>
      </c>
      <c r="H16" s="8" t="n"/>
      <c r="I16" s="7" t="n"/>
      <c r="J16" s="9" t="n"/>
      <c r="K16" s="7" t="n"/>
      <c r="L16" s="10">
        <f>IF(K16="","",K16-E16)</f>
        <v/>
      </c>
      <c r="M16" s="9" t="n"/>
    </row>
    <row r="17" ht="22" customHeight="1">
      <c r="A17" s="7" t="n">
        <v>11</v>
      </c>
      <c r="B17" s="8" t="n"/>
      <c r="C17" s="9" t="n"/>
      <c r="D17" s="8" t="n"/>
      <c r="E17" s="7" t="n"/>
      <c r="F17" s="7" t="n"/>
      <c r="G17" s="10">
        <f>IF(OR(E17="",F17=""),"",E17*F17/60)</f>
        <v/>
      </c>
      <c r="H17" s="8" t="n"/>
      <c r="I17" s="7" t="n"/>
      <c r="J17" s="9" t="n"/>
      <c r="K17" s="7" t="n"/>
      <c r="L17" s="10">
        <f>IF(K17="","",K17-E17)</f>
        <v/>
      </c>
      <c r="M17" s="9" t="n"/>
    </row>
    <row r="18" ht="22" customHeight="1">
      <c r="A18" s="7" t="n">
        <v>12</v>
      </c>
      <c r="B18" s="8" t="n"/>
      <c r="C18" s="9" t="n"/>
      <c r="D18" s="8" t="n"/>
      <c r="E18" s="7" t="n"/>
      <c r="F18" s="7" t="n"/>
      <c r="G18" s="10">
        <f>IF(OR(E18="",F18=""),"",E18*F18/60)</f>
        <v/>
      </c>
      <c r="H18" s="8" t="n"/>
      <c r="I18" s="7" t="n"/>
      <c r="J18" s="9" t="n"/>
      <c r="K18" s="7" t="n"/>
      <c r="L18" s="10">
        <f>IF(K18="","",K18-E18)</f>
        <v/>
      </c>
      <c r="M18" s="9" t="n"/>
    </row>
    <row r="19" ht="22" customHeight="1">
      <c r="A19" s="7" t="n">
        <v>13</v>
      </c>
      <c r="B19" s="8" t="n"/>
      <c r="C19" s="9" t="n"/>
      <c r="D19" s="8" t="n"/>
      <c r="E19" s="7" t="n"/>
      <c r="F19" s="7" t="n"/>
      <c r="G19" s="10">
        <f>IF(OR(E19="",F19=""),"",E19*F19/60)</f>
        <v/>
      </c>
      <c r="H19" s="8" t="n"/>
      <c r="I19" s="7" t="n"/>
      <c r="J19" s="9" t="n"/>
      <c r="K19" s="7" t="n"/>
      <c r="L19" s="10">
        <f>IF(K19="","",K19-E19)</f>
        <v/>
      </c>
      <c r="M19" s="9" t="n"/>
    </row>
    <row r="20" ht="22" customHeight="1">
      <c r="A20" s="7" t="n">
        <v>14</v>
      </c>
      <c r="B20" s="8" t="n"/>
      <c r="C20" s="9" t="n"/>
      <c r="D20" s="8" t="n"/>
      <c r="E20" s="7" t="n"/>
      <c r="F20" s="7" t="n"/>
      <c r="G20" s="10">
        <f>IF(OR(E20="",F20=""),"",E20*F20/60)</f>
        <v/>
      </c>
      <c r="H20" s="8" t="n"/>
      <c r="I20" s="7" t="n"/>
      <c r="J20" s="9" t="n"/>
      <c r="K20" s="7" t="n"/>
      <c r="L20" s="10">
        <f>IF(K20="","",K20-E20)</f>
        <v/>
      </c>
      <c r="M20" s="9" t="n"/>
    </row>
    <row r="21" ht="22" customHeight="1">
      <c r="A21" s="7" t="n">
        <v>15</v>
      </c>
      <c r="B21" s="8" t="n"/>
      <c r="C21" s="9" t="n"/>
      <c r="D21" s="8" t="n"/>
      <c r="E21" s="7" t="n"/>
      <c r="F21" s="7" t="n"/>
      <c r="G21" s="10">
        <f>IF(OR(E21="",F21=""),"",E21*F21/60)</f>
        <v/>
      </c>
      <c r="H21" s="8" t="n"/>
      <c r="I21" s="7" t="n"/>
      <c r="J21" s="9" t="n"/>
      <c r="K21" s="7" t="n"/>
      <c r="L21" s="10">
        <f>IF(K21="","",K21-E21)</f>
        <v/>
      </c>
      <c r="M21" s="9" t="n"/>
    </row>
    <row r="23">
      <c r="A23" s="11" t="inlineStr">
        <is>
          <t>Итого план, ч</t>
        </is>
      </c>
      <c r="G23" s="12">
        <f>SUM(G7:G21)</f>
        <v/>
      </c>
    </row>
    <row r="24">
      <c r="A24" s="11" t="inlineStr">
        <is>
          <t>Загрузка смены, %</t>
        </is>
      </c>
      <c r="G24" s="13">
        <f>IF(OR(I4="",I4=0),"",G23/I4)</f>
        <v/>
      </c>
    </row>
    <row r="25" ht="24" customHeight="1">
      <c r="A25" s="14">
        <f>IF(ISNUMBER(G24),IF(G24&gt;1,"Перегруз — перенесите задачи с приоритетом 3 до начала смены",""),"")</f>
        <v/>
      </c>
    </row>
  </sheetData>
  <mergeCells count="16">
    <mergeCell ref="A4:B4"/>
    <mergeCell ref="L3:M3"/>
    <mergeCell ref="D4"/>
    <mergeCell ref="E4:F4"/>
    <mergeCell ref="G4:H4"/>
    <mergeCell ref="K3"/>
    <mergeCell ref="A1:M1"/>
    <mergeCell ref="I4:J4"/>
    <mergeCell ref="D3"/>
    <mergeCell ref="A24:F24"/>
    <mergeCell ref="A23:F23"/>
    <mergeCell ref="A25:M25"/>
    <mergeCell ref="A3:B3"/>
    <mergeCell ref="G3:H3"/>
    <mergeCell ref="E3:F3"/>
    <mergeCell ref="I3:J3"/>
  </mergeCells>
  <conditionalFormatting sqref="A25:M25">
    <cfRule type="expression" priority="1" dxfId="0">
      <formula>AND(ISNUMBER($G$24),$G$24&gt;1)</formula>
    </cfRule>
  </conditionalFormatting>
  <conditionalFormatting sqref="G24">
    <cfRule type="expression" priority="2" dxfId="0">
      <formula>AND(ISNUMBER($G$24),$G$24&gt;1)</formula>
    </cfRule>
  </conditionalFormatting>
  <dataValidations count="1">
    <dataValidation sqref="I7:I21" showDropDown="0" showInputMessage="1" showErrorMessage="1" allowBlank="1" errorTitle="Приоритет" error="Выберите 1, 2 или 3: 1 — горит, 2 — по плану, 3 — если останется время" promptTitle="Приоритет" prompt="1 — горит, 2 — по плану, 3 — если останется время" type="list">
      <formula1>"1,2,3"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5"/>
  <sheetViews>
    <sheetView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8" customWidth="1" min="3" max="3"/>
    <col width="14" customWidth="1" min="4" max="4"/>
    <col width="10" customWidth="1" min="5" max="5"/>
    <col width="10" customWidth="1" min="6" max="6"/>
    <col width="9" customWidth="1" min="7" max="7"/>
    <col width="14" customWidth="1" min="8" max="8"/>
    <col width="10" customWidth="1" min="9" max="9"/>
    <col width="22" customWidth="1" min="10" max="10"/>
    <col width="9" customWidth="1" min="11" max="11"/>
    <col width="11" customWidth="1" min="12" max="12"/>
    <col width="26" customWidth="1" min="13" max="13"/>
  </cols>
  <sheetData>
    <row r="1">
      <c r="A1" s="1" t="inlineStr">
        <is>
          <t>Производственное задание на смену</t>
        </is>
      </c>
    </row>
    <row r="3">
      <c r="A3" s="2" t="inlineStr">
        <is>
          <t>Дата</t>
        </is>
      </c>
      <c r="C3" s="3" t="n"/>
      <c r="D3" s="2" t="inlineStr">
        <is>
          <t>Смена</t>
        </is>
      </c>
      <c r="E3" s="4" t="inlineStr">
        <is>
          <t>1-я</t>
        </is>
      </c>
      <c r="F3" s="4" t="n"/>
      <c r="G3" s="2" t="inlineStr">
        <is>
          <t>Участок</t>
        </is>
      </c>
      <c r="I3" s="4" t="inlineStr">
        <is>
          <t>Гибка</t>
        </is>
      </c>
      <c r="J3" s="4" t="n"/>
      <c r="K3" s="2" t="inlineStr">
        <is>
          <t>Мастер</t>
        </is>
      </c>
      <c r="L3" s="4" t="inlineStr">
        <is>
          <t>Мастер гибки</t>
        </is>
      </c>
      <c r="M3" s="4" t="n"/>
    </row>
    <row r="4">
      <c r="A4" s="2" t="inlineStr">
        <is>
          <t>Людей на участке</t>
        </is>
      </c>
      <c r="C4" s="4" t="n">
        <v>1</v>
      </c>
      <c r="D4" s="2" t="inlineStr">
        <is>
          <t>Часов в смене</t>
        </is>
      </c>
      <c r="E4" s="4" t="n">
        <v>8</v>
      </c>
      <c r="F4" s="4" t="n"/>
      <c r="G4" s="2" t="inlineStr">
        <is>
          <t>Фонд времени, ч</t>
        </is>
      </c>
      <c r="I4" s="5">
        <f>IF(OR(C4="",E4=""),"",C4*E4)</f>
        <v/>
      </c>
      <c r="J4" s="4" t="n"/>
    </row>
    <row r="6" ht="34" customHeight="1">
      <c r="A6" s="6" t="inlineStr">
        <is>
          <t>№</t>
        </is>
      </c>
      <c r="B6" s="6" t="inlineStr">
        <is>
          <t>Заказ</t>
        </is>
      </c>
      <c r="C6" s="6" t="inlineStr">
        <is>
          <t>Изделие / деталь</t>
        </is>
      </c>
      <c r="D6" s="6" t="inlineStr">
        <is>
          <t>Операция</t>
        </is>
      </c>
      <c r="E6" s="6" t="inlineStr">
        <is>
          <t>Кол-во план, шт</t>
        </is>
      </c>
      <c r="F6" s="6" t="inlineStr">
        <is>
          <t>Норма, мин/шт</t>
        </is>
      </c>
      <c r="G6" s="6" t="inlineStr">
        <is>
          <t>План, ч</t>
        </is>
      </c>
      <c r="H6" s="6" t="inlineStr">
        <is>
          <t>Исполнитель</t>
        </is>
      </c>
      <c r="I6" s="6" t="inlineStr">
        <is>
          <t>Приоритет 1–3</t>
        </is>
      </c>
      <c r="J6" s="6" t="inlineStr">
        <is>
          <t>Материал / откуда взять</t>
        </is>
      </c>
      <c r="K6" s="6" t="inlineStr">
        <is>
          <t>Сделано, шт</t>
        </is>
      </c>
      <c r="L6" s="6" t="inlineStr">
        <is>
          <t>Отклонение, шт</t>
        </is>
      </c>
      <c r="M6" s="6" t="inlineStr">
        <is>
          <t>Причина</t>
        </is>
      </c>
    </row>
    <row r="7" ht="22" customHeight="1">
      <c r="A7" s="7" t="n">
        <v>1</v>
      </c>
      <c r="B7" s="8" t="inlineStr">
        <is>
          <t>26-031</t>
        </is>
      </c>
      <c r="C7" s="9" t="inlineStr">
        <is>
          <t>Тетива</t>
        </is>
      </c>
      <c r="D7" s="8" t="inlineStr">
        <is>
          <t>Гибка</t>
        </is>
      </c>
      <c r="E7" s="7" t="n">
        <v>2</v>
      </c>
      <c r="F7" s="7" t="n">
        <v>45</v>
      </c>
      <c r="G7" s="10">
        <f>IF(OR(E7="",F7=""),"",E7*F7/60)</f>
        <v/>
      </c>
      <c r="H7" s="8" t="inlineStr">
        <is>
          <t>Гибщик</t>
        </is>
      </c>
      <c r="I7" s="7" t="n">
        <v>1</v>
      </c>
      <c r="J7" s="9" t="inlineStr">
        <is>
          <t>Заготовки с раскроя</t>
        </is>
      </c>
      <c r="K7" s="7" t="n">
        <v>2</v>
      </c>
      <c r="L7" s="10">
        <f>IF(K7="","",K7-E7)</f>
        <v/>
      </c>
      <c r="M7" s="9" t="n"/>
    </row>
    <row r="8" ht="22" customHeight="1">
      <c r="A8" s="7" t="n">
        <v>2</v>
      </c>
      <c r="B8" s="8" t="inlineStr">
        <is>
          <t>26-031</t>
        </is>
      </c>
      <c r="C8" s="9" t="inlineStr">
        <is>
          <t>Ступень</t>
        </is>
      </c>
      <c r="D8" s="8" t="inlineStr">
        <is>
          <t>Гибка</t>
        </is>
      </c>
      <c r="E8" s="7" t="n">
        <v>12</v>
      </c>
      <c r="F8" s="7" t="n">
        <v>30</v>
      </c>
      <c r="G8" s="10">
        <f>IF(OR(E8="",F8=""),"",E8*F8/60)</f>
        <v/>
      </c>
      <c r="H8" s="8" t="inlineStr">
        <is>
          <t>Гибщик</t>
        </is>
      </c>
      <c r="I8" s="7" t="n">
        <v>1</v>
      </c>
      <c r="J8" s="9" t="inlineStr">
        <is>
          <t>Заготовки с раскроя</t>
        </is>
      </c>
      <c r="K8" s="7" t="n">
        <v>11</v>
      </c>
      <c r="L8" s="10">
        <f>IF(K8="","",K8-E8)</f>
        <v/>
      </c>
      <c r="M8" s="9" t="inlineStr">
        <is>
          <t>сломался прижим, 40 мин простоя</t>
        </is>
      </c>
    </row>
    <row r="9" ht="22" customHeight="1">
      <c r="A9" s="7" t="n">
        <v>3</v>
      </c>
      <c r="B9" s="8" t="inlineStr">
        <is>
          <t>26-034</t>
        </is>
      </c>
      <c r="C9" s="9" t="inlineStr">
        <is>
          <t>Дверь техническая</t>
        </is>
      </c>
      <c r="D9" s="8" t="inlineStr">
        <is>
          <t>Гибка</t>
        </is>
      </c>
      <c r="E9" s="7" t="n">
        <v>6</v>
      </c>
      <c r="F9" s="7" t="n">
        <v>20</v>
      </c>
      <c r="G9" s="10">
        <f>IF(OR(E9="",F9=""),"",E9*F9/60)</f>
        <v/>
      </c>
      <c r="H9" s="8" t="inlineStr">
        <is>
          <t>Гибщик</t>
        </is>
      </c>
      <c r="I9" s="7" t="n">
        <v>3</v>
      </c>
      <c r="J9" s="9" t="inlineStr">
        <is>
          <t>Лист со склада</t>
        </is>
      </c>
      <c r="K9" s="7" t="n">
        <v>0</v>
      </c>
      <c r="L9" s="10">
        <f>IF(K9="","",K9-E9)</f>
        <v/>
      </c>
      <c r="M9" s="9" t="inlineStr">
        <is>
          <t>перенесена — перегруз</t>
        </is>
      </c>
    </row>
    <row r="10" ht="22" customHeight="1">
      <c r="A10" s="7" t="n">
        <v>4</v>
      </c>
      <c r="B10" s="8" t="n"/>
      <c r="C10" s="9" t="n"/>
      <c r="D10" s="8" t="n"/>
      <c r="E10" s="7" t="n"/>
      <c r="F10" s="7" t="n"/>
      <c r="G10" s="10">
        <f>IF(OR(E10="",F10=""),"",E10*F10/60)</f>
        <v/>
      </c>
      <c r="H10" s="8" t="n"/>
      <c r="I10" s="7" t="n"/>
      <c r="J10" s="9" t="n"/>
      <c r="K10" s="7" t="n"/>
      <c r="L10" s="10">
        <f>IF(K10="","",K10-E10)</f>
        <v/>
      </c>
      <c r="M10" s="9" t="n"/>
    </row>
    <row r="11" ht="22" customHeight="1">
      <c r="A11" s="7" t="n">
        <v>5</v>
      </c>
      <c r="B11" s="8" t="n"/>
      <c r="C11" s="9" t="n"/>
      <c r="D11" s="8" t="n"/>
      <c r="E11" s="7" t="n"/>
      <c r="F11" s="7" t="n"/>
      <c r="G11" s="10">
        <f>IF(OR(E11="",F11=""),"",E11*F11/60)</f>
        <v/>
      </c>
      <c r="H11" s="8" t="n"/>
      <c r="I11" s="7" t="n"/>
      <c r="J11" s="9" t="n"/>
      <c r="K11" s="7" t="n"/>
      <c r="L11" s="10">
        <f>IF(K11="","",K11-E11)</f>
        <v/>
      </c>
      <c r="M11" s="9" t="n"/>
    </row>
    <row r="12" ht="22" customHeight="1">
      <c r="A12" s="7" t="n">
        <v>6</v>
      </c>
      <c r="B12" s="8" t="n"/>
      <c r="C12" s="9" t="n"/>
      <c r="D12" s="8" t="n"/>
      <c r="E12" s="7" t="n"/>
      <c r="F12" s="7" t="n"/>
      <c r="G12" s="10">
        <f>IF(OR(E12="",F12=""),"",E12*F12/60)</f>
        <v/>
      </c>
      <c r="H12" s="8" t="n"/>
      <c r="I12" s="7" t="n"/>
      <c r="J12" s="9" t="n"/>
      <c r="K12" s="7" t="n"/>
      <c r="L12" s="10">
        <f>IF(K12="","",K12-E12)</f>
        <v/>
      </c>
      <c r="M12" s="9" t="n"/>
    </row>
    <row r="13" ht="22" customHeight="1">
      <c r="A13" s="7" t="n">
        <v>7</v>
      </c>
      <c r="B13" s="8" t="n"/>
      <c r="C13" s="9" t="n"/>
      <c r="D13" s="8" t="n"/>
      <c r="E13" s="7" t="n"/>
      <c r="F13" s="7" t="n"/>
      <c r="G13" s="10">
        <f>IF(OR(E13="",F13=""),"",E13*F13/60)</f>
        <v/>
      </c>
      <c r="H13" s="8" t="n"/>
      <c r="I13" s="7" t="n"/>
      <c r="J13" s="9" t="n"/>
      <c r="K13" s="7" t="n"/>
      <c r="L13" s="10">
        <f>IF(K13="","",K13-E13)</f>
        <v/>
      </c>
      <c r="M13" s="9" t="n"/>
    </row>
    <row r="14" ht="22" customHeight="1">
      <c r="A14" s="7" t="n">
        <v>8</v>
      </c>
      <c r="B14" s="8" t="n"/>
      <c r="C14" s="9" t="n"/>
      <c r="D14" s="8" t="n"/>
      <c r="E14" s="7" t="n"/>
      <c r="F14" s="7" t="n"/>
      <c r="G14" s="10">
        <f>IF(OR(E14="",F14=""),"",E14*F14/60)</f>
        <v/>
      </c>
      <c r="H14" s="8" t="n"/>
      <c r="I14" s="7" t="n"/>
      <c r="J14" s="9" t="n"/>
      <c r="K14" s="7" t="n"/>
      <c r="L14" s="10">
        <f>IF(K14="","",K14-E14)</f>
        <v/>
      </c>
      <c r="M14" s="9" t="n"/>
    </row>
    <row r="15" ht="22" customHeight="1">
      <c r="A15" s="7" t="n">
        <v>9</v>
      </c>
      <c r="B15" s="8" t="n"/>
      <c r="C15" s="9" t="n"/>
      <c r="D15" s="8" t="n"/>
      <c r="E15" s="7" t="n"/>
      <c r="F15" s="7" t="n"/>
      <c r="G15" s="10">
        <f>IF(OR(E15="",F15=""),"",E15*F15/60)</f>
        <v/>
      </c>
      <c r="H15" s="8" t="n"/>
      <c r="I15" s="7" t="n"/>
      <c r="J15" s="9" t="n"/>
      <c r="K15" s="7" t="n"/>
      <c r="L15" s="10">
        <f>IF(K15="","",K15-E15)</f>
        <v/>
      </c>
      <c r="M15" s="9" t="n"/>
    </row>
    <row r="16" ht="22" customHeight="1">
      <c r="A16" s="7" t="n">
        <v>10</v>
      </c>
      <c r="B16" s="8" t="n"/>
      <c r="C16" s="9" t="n"/>
      <c r="D16" s="8" t="n"/>
      <c r="E16" s="7" t="n"/>
      <c r="F16" s="7" t="n"/>
      <c r="G16" s="10">
        <f>IF(OR(E16="",F16=""),"",E16*F16/60)</f>
        <v/>
      </c>
      <c r="H16" s="8" t="n"/>
      <c r="I16" s="7" t="n"/>
      <c r="J16" s="9" t="n"/>
      <c r="K16" s="7" t="n"/>
      <c r="L16" s="10">
        <f>IF(K16="","",K16-E16)</f>
        <v/>
      </c>
      <c r="M16" s="9" t="n"/>
    </row>
    <row r="17" ht="22" customHeight="1">
      <c r="A17" s="7" t="n">
        <v>11</v>
      </c>
      <c r="B17" s="8" t="n"/>
      <c r="C17" s="9" t="n"/>
      <c r="D17" s="8" t="n"/>
      <c r="E17" s="7" t="n"/>
      <c r="F17" s="7" t="n"/>
      <c r="G17" s="10">
        <f>IF(OR(E17="",F17=""),"",E17*F17/60)</f>
        <v/>
      </c>
      <c r="H17" s="8" t="n"/>
      <c r="I17" s="7" t="n"/>
      <c r="J17" s="9" t="n"/>
      <c r="K17" s="7" t="n"/>
      <c r="L17" s="10">
        <f>IF(K17="","",K17-E17)</f>
        <v/>
      </c>
      <c r="M17" s="9" t="n"/>
    </row>
    <row r="18" ht="22" customHeight="1">
      <c r="A18" s="7" t="n">
        <v>12</v>
      </c>
      <c r="B18" s="8" t="n"/>
      <c r="C18" s="9" t="n"/>
      <c r="D18" s="8" t="n"/>
      <c r="E18" s="7" t="n"/>
      <c r="F18" s="7" t="n"/>
      <c r="G18" s="10">
        <f>IF(OR(E18="",F18=""),"",E18*F18/60)</f>
        <v/>
      </c>
      <c r="H18" s="8" t="n"/>
      <c r="I18" s="7" t="n"/>
      <c r="J18" s="9" t="n"/>
      <c r="K18" s="7" t="n"/>
      <c r="L18" s="10">
        <f>IF(K18="","",K18-E18)</f>
        <v/>
      </c>
      <c r="M18" s="9" t="n"/>
    </row>
    <row r="19" ht="22" customHeight="1">
      <c r="A19" s="7" t="n">
        <v>13</v>
      </c>
      <c r="B19" s="8" t="n"/>
      <c r="C19" s="9" t="n"/>
      <c r="D19" s="8" t="n"/>
      <c r="E19" s="7" t="n"/>
      <c r="F19" s="7" t="n"/>
      <c r="G19" s="10">
        <f>IF(OR(E19="",F19=""),"",E19*F19/60)</f>
        <v/>
      </c>
      <c r="H19" s="8" t="n"/>
      <c r="I19" s="7" t="n"/>
      <c r="J19" s="9" t="n"/>
      <c r="K19" s="7" t="n"/>
      <c r="L19" s="10">
        <f>IF(K19="","",K19-E19)</f>
        <v/>
      </c>
      <c r="M19" s="9" t="n"/>
    </row>
    <row r="20" ht="22" customHeight="1">
      <c r="A20" s="7" t="n">
        <v>14</v>
      </c>
      <c r="B20" s="8" t="n"/>
      <c r="C20" s="9" t="n"/>
      <c r="D20" s="8" t="n"/>
      <c r="E20" s="7" t="n"/>
      <c r="F20" s="7" t="n"/>
      <c r="G20" s="10">
        <f>IF(OR(E20="",F20=""),"",E20*F20/60)</f>
        <v/>
      </c>
      <c r="H20" s="8" t="n"/>
      <c r="I20" s="7" t="n"/>
      <c r="J20" s="9" t="n"/>
      <c r="K20" s="7" t="n"/>
      <c r="L20" s="10">
        <f>IF(K20="","",K20-E20)</f>
        <v/>
      </c>
      <c r="M20" s="9" t="n"/>
    </row>
    <row r="21" ht="22" customHeight="1">
      <c r="A21" s="7" t="n">
        <v>15</v>
      </c>
      <c r="B21" s="8" t="n"/>
      <c r="C21" s="9" t="n"/>
      <c r="D21" s="8" t="n"/>
      <c r="E21" s="7" t="n"/>
      <c r="F21" s="7" t="n"/>
      <c r="G21" s="10">
        <f>IF(OR(E21="",F21=""),"",E21*F21/60)</f>
        <v/>
      </c>
      <c r="H21" s="8" t="n"/>
      <c r="I21" s="7" t="n"/>
      <c r="J21" s="9" t="n"/>
      <c r="K21" s="7" t="n"/>
      <c r="L21" s="10">
        <f>IF(K21="","",K21-E21)</f>
        <v/>
      </c>
      <c r="M21" s="9" t="n"/>
    </row>
    <row r="23">
      <c r="A23" s="11" t="inlineStr">
        <is>
          <t>Итого план, ч</t>
        </is>
      </c>
      <c r="G23" s="12">
        <f>SUM(G7:G21)</f>
        <v/>
      </c>
    </row>
    <row r="24">
      <c r="A24" s="11" t="inlineStr">
        <is>
          <t>Загрузка смены, %</t>
        </is>
      </c>
      <c r="G24" s="13">
        <f>IF(OR(I4="",I4=0),"",G23/I4)</f>
        <v/>
      </c>
    </row>
    <row r="25" ht="24" customHeight="1">
      <c r="A25" s="14">
        <f>IF(ISNUMBER(G24),IF(G24&gt;1,"Перегруз — перенесите задачи с приоритетом 3 до начала смены",""),"")</f>
        <v/>
      </c>
    </row>
  </sheetData>
  <mergeCells count="16">
    <mergeCell ref="A4:B4"/>
    <mergeCell ref="L3:M3"/>
    <mergeCell ref="D4"/>
    <mergeCell ref="E4:F4"/>
    <mergeCell ref="G4:H4"/>
    <mergeCell ref="K3"/>
    <mergeCell ref="A1:M1"/>
    <mergeCell ref="I4:J4"/>
    <mergeCell ref="D3"/>
    <mergeCell ref="A24:F24"/>
    <mergeCell ref="A23:F23"/>
    <mergeCell ref="A25:M25"/>
    <mergeCell ref="A3:B3"/>
    <mergeCell ref="G3:H3"/>
    <mergeCell ref="E3:F3"/>
    <mergeCell ref="I3:J3"/>
  </mergeCells>
  <conditionalFormatting sqref="A25:M25">
    <cfRule type="expression" priority="1" dxfId="0">
      <formula>AND(ISNUMBER($G$24),$G$24&gt;1)</formula>
    </cfRule>
  </conditionalFormatting>
  <conditionalFormatting sqref="G24">
    <cfRule type="expression" priority="2" dxfId="0">
      <formula>AND(ISNUMBER($G$24),$G$24&gt;1)</formula>
    </cfRule>
  </conditionalFormatting>
  <dataValidations count="1">
    <dataValidation sqref="I7:I21" showDropDown="0" showInputMessage="1" showErrorMessage="1" allowBlank="1" errorTitle="Приоритет" error="Выберите 1, 2 или 3: 1 — горит, 2 — по плану, 3 — если останется время" promptTitle="Приоритет" prompt="1 — горит, 2 — по плану, 3 — если останется время" type="list">
      <formula1>"1,2,3"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Как пользоваться бланком</t>
        </is>
      </c>
    </row>
    <row r="3">
      <c r="A3" t="n">
        <v>1</v>
      </c>
      <c r="B3" s="15" t="inlineStr">
        <is>
          <t>Вверху впишите дату, смену, участок, мастера, число людей и часов смены — фонд времени посчитается сам.</t>
        </is>
      </c>
    </row>
    <row r="4">
      <c r="A4" t="n">
        <v>2</v>
      </c>
      <c r="B4" s="15" t="inlineStr">
        <is>
          <t>Заполните строки: заказ, деталь, операцию, количество и норму в минутах на штуку — «план, ч» посчитается сам.</t>
        </is>
      </c>
    </row>
    <row r="5">
      <c r="A5" t="n">
        <v>3</v>
      </c>
      <c r="B5" s="15" t="inlineStr">
        <is>
          <t>Проставьте приоритет из списка: 1 — горит, 2 — по плану, 3 — если останется время.</t>
        </is>
      </c>
    </row>
    <row r="6">
      <c r="A6" t="n">
        <v>4</v>
      </c>
      <c r="B6" s="15" t="inlineStr">
        <is>
          <t>Посмотрите загрузку смены внизу. Выше 100% появится сигнал: перенесите задачи с приоритетом 3 до начала смены.</t>
        </is>
      </c>
    </row>
    <row r="7">
      <c r="A7" t="n">
        <v>5</v>
      </c>
      <c r="B7" s="15" t="inlineStr">
        <is>
          <t>Утром отдайте лист участку: распечатайте (A4, альбомная) или отправьте фото в рабочий чат.</t>
        </is>
      </c>
    </row>
    <row r="8">
      <c r="A8" t="n">
        <v>6</v>
      </c>
      <c r="B8" s="15" t="inlineStr">
        <is>
          <t>Вечером впишите «сделано» и причину; недоделанное поставьте первой строкой в завтрашний лист.</t>
        </is>
      </c>
    </row>
    <row r="9">
      <c r="A9" t="n">
        <v>7</v>
      </c>
      <c r="B9" s="15" t="inlineStr">
        <is>
          <t>Лист «Образец» — пример на заказе 26-031, участок «Гибка»: загрузка смены 119%.</t>
        </is>
      </c>
    </row>
    <row r="11" ht="34" customHeight="1">
      <c r="B11" s="16" t="inlineStr">
        <is>
          <t>Когда задание каждое утро приходится собирать заново, а «сделано» переносить в заказ руками — посмотрите Цех360: https://ceh360.ru/?utm_source=blog&amp;utm_medium=xlsx&amp;utm_campaign=proizvodstvennoe-zadanie-na-smenu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2026-10-02T13:17:34Z</dcterms:created>
  <dcterms:modified xsi:type="dcterms:W3CDTF">2026-10-02T13:17:34Z</dcterms:modified>
</cp:coreProperties>
</file>