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лькулятор" sheetId="1" state="visible" r:id="rId1"/>
    <sheet name="Пример" sheetId="2" state="visible" r:id="rId2"/>
    <sheet name="Как заполнят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FFEFEDEA"/>
      </patternFill>
    </fill>
    <fill>
      <patternFill patternType="solid">
        <fgColor rgb="FFF7F6F5"/>
      </patternFill>
    </fill>
  </fills>
  <borders count="2">
    <border>
      <left/>
      <right/>
      <top/>
      <bottom/>
      <diagonal/>
    </border>
    <border>
      <left style="thin">
        <color rgb="FFD9D6D2"/>
      </left>
      <right style="thin">
        <color rgb="FFD9D6D2"/>
      </right>
      <top style="thin">
        <color rgb="FFD9D6D2"/>
      </top>
      <bottom style="thin">
        <color rgb="FFD9D6D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3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165" fontId="0" fillId="3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7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2" customWidth="1" min="8" max="8"/>
    <col width="15" customWidth="1" min="9" max="9"/>
    <col width="11" customWidth="1" min="10" max="10"/>
    <col width="14" customWidth="1" min="11" max="11"/>
    <col width="14" customWidth="1" min="12" max="12"/>
    <col width="30" customWidth="1" min="13" max="13"/>
  </cols>
  <sheetData>
    <row r="1">
      <c r="A1" s="1" t="inlineStr">
        <is>
          <t>Страховой запас и точка заказа</t>
        </is>
      </c>
    </row>
    <row r="2">
      <c r="A2" t="inlineStr">
        <is>
          <t>Расход и срок — в одних днях: рабочих. Белые ячейки заполняются, серые считаются сами.</t>
        </is>
      </c>
    </row>
    <row r="4" ht="48" customHeight="1">
      <c r="A4" s="2" t="inlineStr">
        <is>
          <t>Позиция</t>
        </is>
      </c>
      <c r="B4" s="2" t="inlineStr">
        <is>
          <t>Ед.</t>
        </is>
      </c>
      <c r="C4" s="2" t="inlineStr">
        <is>
          <t>Средний расход в день</t>
        </is>
      </c>
      <c r="D4" s="2" t="inlineStr">
        <is>
          <t>Наибольший расход в день</t>
        </is>
      </c>
      <c r="E4" s="2" t="inlineStr">
        <is>
          <t>Обычный срок поставки, раб. дней</t>
        </is>
      </c>
      <c r="F4" s="2" t="inlineStr">
        <is>
          <t>Наибольший срок поставки, раб. дней</t>
        </is>
      </c>
      <c r="G4" s="2" t="inlineStr">
        <is>
          <t>Остаток сейчас</t>
        </is>
      </c>
      <c r="H4" s="2" t="inlineStr">
        <is>
          <t>Страховой запас</t>
        </is>
      </c>
      <c r="I4" s="2" t="inlineStr">
        <is>
          <t>Точка заказа (минимальный остаток)</t>
        </is>
      </c>
      <c r="J4" s="2" t="inlineStr">
        <is>
          <t>Пора заказывать</t>
        </is>
      </c>
      <c r="K4" s="2" t="inlineStr">
        <is>
          <t>Хватит остатка, дней (средний расход)</t>
        </is>
      </c>
      <c r="L4" s="2" t="inlineStr">
        <is>
          <t>Хватит остатка, дней (наибольший расход)</t>
        </is>
      </c>
      <c r="M4" s="2" t="inlineStr">
        <is>
          <t>Проверка ввода</t>
        </is>
      </c>
    </row>
    <row r="5">
      <c r="A5" s="3" t="n"/>
      <c r="B5" s="3" t="n"/>
      <c r="C5" s="4" t="n"/>
      <c r="D5" s="4" t="n"/>
      <c r="E5" s="3" t="n"/>
      <c r="F5" s="3" t="n"/>
      <c r="G5" s="4" t="n"/>
      <c r="H5" s="5">
        <f>IF(COUNT(C5:F5)=4,D5*F5-C5*E5,"")</f>
        <v/>
      </c>
      <c r="I5" s="5">
        <f>IF(COUNT(C5:F5)=4,C5*E5+H5,"")</f>
        <v/>
      </c>
      <c r="J5" s="6">
        <f>IF(OR(I5="",G5=""),"",IF(G5&lt;=I5,"да","нет"))</f>
        <v/>
      </c>
      <c r="K5" s="7">
        <f>IF(OR(G5="",N(C5)&lt;=0),"",G5/C5)</f>
        <v/>
      </c>
      <c r="L5" s="7">
        <f>IF(OR(G5="",N(D5)&lt;=0),"",G5/D5)</f>
        <v/>
      </c>
      <c r="M5" s="6">
        <f>IF(COUNT(C5:F5)=0,"",IF(COUNT(C5:F5)&lt;4,"заполните все четыре числа",IF(D5&lt;C5,"наибольший расход меньше среднего",IF(F5&lt;E5,"наибольший срок меньше обычного",""))))</f>
        <v/>
      </c>
    </row>
    <row r="6">
      <c r="A6" s="3" t="n"/>
      <c r="B6" s="3" t="n"/>
      <c r="C6" s="4" t="n"/>
      <c r="D6" s="4" t="n"/>
      <c r="E6" s="3" t="n"/>
      <c r="F6" s="3" t="n"/>
      <c r="G6" s="4" t="n"/>
      <c r="H6" s="5">
        <f>IF(COUNT(C6:F6)=4,D6*F6-C6*E6,"")</f>
        <v/>
      </c>
      <c r="I6" s="5">
        <f>IF(COUNT(C6:F6)=4,C6*E6+H6,"")</f>
        <v/>
      </c>
      <c r="J6" s="6">
        <f>IF(OR(I6="",G6=""),"",IF(G6&lt;=I6,"да","нет"))</f>
        <v/>
      </c>
      <c r="K6" s="7">
        <f>IF(OR(G6="",N(C6)&lt;=0),"",G6/C6)</f>
        <v/>
      </c>
      <c r="L6" s="7">
        <f>IF(OR(G6="",N(D6)&lt;=0),"",G6/D6)</f>
        <v/>
      </c>
      <c r="M6" s="6">
        <f>IF(COUNT(C6:F6)=0,"",IF(COUNT(C6:F6)&lt;4,"заполните все четыре числа",IF(D6&lt;C6,"наибольший расход меньше среднего",IF(F6&lt;E6,"наибольший срок меньше обычного",""))))</f>
        <v/>
      </c>
    </row>
    <row r="7">
      <c r="A7" s="3" t="n"/>
      <c r="B7" s="3" t="n"/>
      <c r="C7" s="4" t="n"/>
      <c r="D7" s="4" t="n"/>
      <c r="E7" s="3" t="n"/>
      <c r="F7" s="3" t="n"/>
      <c r="G7" s="4" t="n"/>
      <c r="H7" s="5">
        <f>IF(COUNT(C7:F7)=4,D7*F7-C7*E7,"")</f>
        <v/>
      </c>
      <c r="I7" s="5">
        <f>IF(COUNT(C7:F7)=4,C7*E7+H7,"")</f>
        <v/>
      </c>
      <c r="J7" s="6">
        <f>IF(OR(I7="",G7=""),"",IF(G7&lt;=I7,"да","нет"))</f>
        <v/>
      </c>
      <c r="K7" s="7">
        <f>IF(OR(G7="",N(C7)&lt;=0),"",G7/C7)</f>
        <v/>
      </c>
      <c r="L7" s="7">
        <f>IF(OR(G7="",N(D7)&lt;=0),"",G7/D7)</f>
        <v/>
      </c>
      <c r="M7" s="6">
        <f>IF(COUNT(C7:F7)=0,"",IF(COUNT(C7:F7)&lt;4,"заполните все четыре числа",IF(D7&lt;C7,"наибольший расход меньше среднего",IF(F7&lt;E7,"наибольший срок меньше обычного",""))))</f>
        <v/>
      </c>
    </row>
    <row r="8">
      <c r="A8" s="3" t="n"/>
      <c r="B8" s="3" t="n"/>
      <c r="C8" s="4" t="n"/>
      <c r="D8" s="4" t="n"/>
      <c r="E8" s="3" t="n"/>
      <c r="F8" s="3" t="n"/>
      <c r="G8" s="4" t="n"/>
      <c r="H8" s="5">
        <f>IF(COUNT(C8:F8)=4,D8*F8-C8*E8,"")</f>
        <v/>
      </c>
      <c r="I8" s="5">
        <f>IF(COUNT(C8:F8)=4,C8*E8+H8,"")</f>
        <v/>
      </c>
      <c r="J8" s="6">
        <f>IF(OR(I8="",G8=""),"",IF(G8&lt;=I8,"да","нет"))</f>
        <v/>
      </c>
      <c r="K8" s="7">
        <f>IF(OR(G8="",N(C8)&lt;=0),"",G8/C8)</f>
        <v/>
      </c>
      <c r="L8" s="7">
        <f>IF(OR(G8="",N(D8)&lt;=0),"",G8/D8)</f>
        <v/>
      </c>
      <c r="M8" s="6">
        <f>IF(COUNT(C8:F8)=0,"",IF(COUNT(C8:F8)&lt;4,"заполните все четыре числа",IF(D8&lt;C8,"наибольший расход меньше среднего",IF(F8&lt;E8,"наибольший срок меньше обычного",""))))</f>
        <v/>
      </c>
    </row>
    <row r="9">
      <c r="A9" s="3" t="n"/>
      <c r="B9" s="3" t="n"/>
      <c r="C9" s="4" t="n"/>
      <c r="D9" s="4" t="n"/>
      <c r="E9" s="3" t="n"/>
      <c r="F9" s="3" t="n"/>
      <c r="G9" s="4" t="n"/>
      <c r="H9" s="5">
        <f>IF(COUNT(C9:F9)=4,D9*F9-C9*E9,"")</f>
        <v/>
      </c>
      <c r="I9" s="5">
        <f>IF(COUNT(C9:F9)=4,C9*E9+H9,"")</f>
        <v/>
      </c>
      <c r="J9" s="6">
        <f>IF(OR(I9="",G9=""),"",IF(G9&lt;=I9,"да","нет"))</f>
        <v/>
      </c>
      <c r="K9" s="7">
        <f>IF(OR(G9="",N(C9)&lt;=0),"",G9/C9)</f>
        <v/>
      </c>
      <c r="L9" s="7">
        <f>IF(OR(G9="",N(D9)&lt;=0),"",G9/D9)</f>
        <v/>
      </c>
      <c r="M9" s="6">
        <f>IF(COUNT(C9:F9)=0,"",IF(COUNT(C9:F9)&lt;4,"заполните все четыре числа",IF(D9&lt;C9,"наибольший расход меньше среднего",IF(F9&lt;E9,"наибольший срок меньше обычного",""))))</f>
        <v/>
      </c>
    </row>
    <row r="10">
      <c r="A10" s="3" t="n"/>
      <c r="B10" s="3" t="n"/>
      <c r="C10" s="4" t="n"/>
      <c r="D10" s="4" t="n"/>
      <c r="E10" s="3" t="n"/>
      <c r="F10" s="3" t="n"/>
      <c r="G10" s="4" t="n"/>
      <c r="H10" s="5">
        <f>IF(COUNT(C10:F10)=4,D10*F10-C10*E10,"")</f>
        <v/>
      </c>
      <c r="I10" s="5">
        <f>IF(COUNT(C10:F10)=4,C10*E10+H10,"")</f>
        <v/>
      </c>
      <c r="J10" s="6">
        <f>IF(OR(I10="",G10=""),"",IF(G10&lt;=I10,"да","нет"))</f>
        <v/>
      </c>
      <c r="K10" s="7">
        <f>IF(OR(G10="",N(C10)&lt;=0),"",G10/C10)</f>
        <v/>
      </c>
      <c r="L10" s="7">
        <f>IF(OR(G10="",N(D10)&lt;=0),"",G10/D10)</f>
        <v/>
      </c>
      <c r="M10" s="6">
        <f>IF(COUNT(C10:F10)=0,"",IF(COUNT(C10:F10)&lt;4,"заполните все четыре числа",IF(D10&lt;C10,"наибольший расход меньше среднего",IF(F10&lt;E10,"наибольший срок меньше обычного",""))))</f>
        <v/>
      </c>
    </row>
    <row r="11">
      <c r="A11" s="3" t="n"/>
      <c r="B11" s="3" t="n"/>
      <c r="C11" s="4" t="n"/>
      <c r="D11" s="4" t="n"/>
      <c r="E11" s="3" t="n"/>
      <c r="F11" s="3" t="n"/>
      <c r="G11" s="4" t="n"/>
      <c r="H11" s="5">
        <f>IF(COUNT(C11:F11)=4,D11*F11-C11*E11,"")</f>
        <v/>
      </c>
      <c r="I11" s="5">
        <f>IF(COUNT(C11:F11)=4,C11*E11+H11,"")</f>
        <v/>
      </c>
      <c r="J11" s="6">
        <f>IF(OR(I11="",G11=""),"",IF(G11&lt;=I11,"да","нет"))</f>
        <v/>
      </c>
      <c r="K11" s="7">
        <f>IF(OR(G11="",N(C11)&lt;=0),"",G11/C11)</f>
        <v/>
      </c>
      <c r="L11" s="7">
        <f>IF(OR(G11="",N(D11)&lt;=0),"",G11/D11)</f>
        <v/>
      </c>
      <c r="M11" s="6">
        <f>IF(COUNT(C11:F11)=0,"",IF(COUNT(C11:F11)&lt;4,"заполните все четыре числа",IF(D11&lt;C11,"наибольший расход меньше среднего",IF(F11&lt;E11,"наибольший срок меньше обычного",""))))</f>
        <v/>
      </c>
    </row>
    <row r="12">
      <c r="A12" s="3" t="n"/>
      <c r="B12" s="3" t="n"/>
      <c r="C12" s="4" t="n"/>
      <c r="D12" s="4" t="n"/>
      <c r="E12" s="3" t="n"/>
      <c r="F12" s="3" t="n"/>
      <c r="G12" s="4" t="n"/>
      <c r="H12" s="5">
        <f>IF(COUNT(C12:F12)=4,D12*F12-C12*E12,"")</f>
        <v/>
      </c>
      <c r="I12" s="5">
        <f>IF(COUNT(C12:F12)=4,C12*E12+H12,"")</f>
        <v/>
      </c>
      <c r="J12" s="6">
        <f>IF(OR(I12="",G12=""),"",IF(G12&lt;=I12,"да","нет"))</f>
        <v/>
      </c>
      <c r="K12" s="7">
        <f>IF(OR(G12="",N(C12)&lt;=0),"",G12/C12)</f>
        <v/>
      </c>
      <c r="L12" s="7">
        <f>IF(OR(G12="",N(D12)&lt;=0),"",G12/D12)</f>
        <v/>
      </c>
      <c r="M12" s="6">
        <f>IF(COUNT(C12:F12)=0,"",IF(COUNT(C12:F12)&lt;4,"заполните все четыре числа",IF(D12&lt;C12,"наибольший расход меньше среднего",IF(F12&lt;E12,"наибольший срок меньше обычного",""))))</f>
        <v/>
      </c>
    </row>
    <row r="13">
      <c r="A13" s="3" t="n"/>
      <c r="B13" s="3" t="n"/>
      <c r="C13" s="4" t="n"/>
      <c r="D13" s="4" t="n"/>
      <c r="E13" s="3" t="n"/>
      <c r="F13" s="3" t="n"/>
      <c r="G13" s="4" t="n"/>
      <c r="H13" s="5">
        <f>IF(COUNT(C13:F13)=4,D13*F13-C13*E13,"")</f>
        <v/>
      </c>
      <c r="I13" s="5">
        <f>IF(COUNT(C13:F13)=4,C13*E13+H13,"")</f>
        <v/>
      </c>
      <c r="J13" s="6">
        <f>IF(OR(I13="",G13=""),"",IF(G13&lt;=I13,"да","нет"))</f>
        <v/>
      </c>
      <c r="K13" s="7">
        <f>IF(OR(G13="",N(C13)&lt;=0),"",G13/C13)</f>
        <v/>
      </c>
      <c r="L13" s="7">
        <f>IF(OR(G13="",N(D13)&lt;=0),"",G13/D13)</f>
        <v/>
      </c>
      <c r="M13" s="6">
        <f>IF(COUNT(C13:F13)=0,"",IF(COUNT(C13:F13)&lt;4,"заполните все четыре числа",IF(D13&lt;C13,"наибольший расход меньше среднего",IF(F13&lt;E13,"наибольший срок меньше обычного",""))))</f>
        <v/>
      </c>
    </row>
    <row r="14">
      <c r="A14" s="3" t="n"/>
      <c r="B14" s="3" t="n"/>
      <c r="C14" s="4" t="n"/>
      <c r="D14" s="4" t="n"/>
      <c r="E14" s="3" t="n"/>
      <c r="F14" s="3" t="n"/>
      <c r="G14" s="4" t="n"/>
      <c r="H14" s="5">
        <f>IF(COUNT(C14:F14)=4,D14*F14-C14*E14,"")</f>
        <v/>
      </c>
      <c r="I14" s="5">
        <f>IF(COUNT(C14:F14)=4,C14*E14+H14,"")</f>
        <v/>
      </c>
      <c r="J14" s="6">
        <f>IF(OR(I14="",G14=""),"",IF(G14&lt;=I14,"да","нет"))</f>
        <v/>
      </c>
      <c r="K14" s="7">
        <f>IF(OR(G14="",N(C14)&lt;=0),"",G14/C14)</f>
        <v/>
      </c>
      <c r="L14" s="7">
        <f>IF(OR(G14="",N(D14)&lt;=0),"",G14/D14)</f>
        <v/>
      </c>
      <c r="M14" s="6">
        <f>IF(COUNT(C14:F14)=0,"",IF(COUNT(C14:F14)&lt;4,"заполните все четыре числа",IF(D14&lt;C14,"наибольший расход меньше среднего",IF(F14&lt;E14,"наибольший срок меньше обычного",""))))</f>
        <v/>
      </c>
    </row>
    <row r="15">
      <c r="A15" s="3" t="n"/>
      <c r="B15" s="3" t="n"/>
      <c r="C15" s="4" t="n"/>
      <c r="D15" s="4" t="n"/>
      <c r="E15" s="3" t="n"/>
      <c r="F15" s="3" t="n"/>
      <c r="G15" s="4" t="n"/>
      <c r="H15" s="5">
        <f>IF(COUNT(C15:F15)=4,D15*F15-C15*E15,"")</f>
        <v/>
      </c>
      <c r="I15" s="5">
        <f>IF(COUNT(C15:F15)=4,C15*E15+H15,"")</f>
        <v/>
      </c>
      <c r="J15" s="6">
        <f>IF(OR(I15="",G15=""),"",IF(G15&lt;=I15,"да","нет"))</f>
        <v/>
      </c>
      <c r="K15" s="7">
        <f>IF(OR(G15="",N(C15)&lt;=0),"",G15/C15)</f>
        <v/>
      </c>
      <c r="L15" s="7">
        <f>IF(OR(G15="",N(D15)&lt;=0),"",G15/D15)</f>
        <v/>
      </c>
      <c r="M15" s="6">
        <f>IF(COUNT(C15:F15)=0,"",IF(COUNT(C15:F15)&lt;4,"заполните все четыре числа",IF(D15&lt;C15,"наибольший расход меньше среднего",IF(F15&lt;E15,"наибольший срок меньше обычного",""))))</f>
        <v/>
      </c>
    </row>
    <row r="16">
      <c r="A16" s="3" t="n"/>
      <c r="B16" s="3" t="n"/>
      <c r="C16" s="4" t="n"/>
      <c r="D16" s="4" t="n"/>
      <c r="E16" s="3" t="n"/>
      <c r="F16" s="3" t="n"/>
      <c r="G16" s="4" t="n"/>
      <c r="H16" s="5">
        <f>IF(COUNT(C16:F16)=4,D16*F16-C16*E16,"")</f>
        <v/>
      </c>
      <c r="I16" s="5">
        <f>IF(COUNT(C16:F16)=4,C16*E16+H16,"")</f>
        <v/>
      </c>
      <c r="J16" s="6">
        <f>IF(OR(I16="",G16=""),"",IF(G16&lt;=I16,"да","нет"))</f>
        <v/>
      </c>
      <c r="K16" s="7">
        <f>IF(OR(G16="",N(C16)&lt;=0),"",G16/C16)</f>
        <v/>
      </c>
      <c r="L16" s="7">
        <f>IF(OR(G16="",N(D16)&lt;=0),"",G16/D16)</f>
        <v/>
      </c>
      <c r="M16" s="6">
        <f>IF(COUNT(C16:F16)=0,"",IF(COUNT(C16:F16)&lt;4,"заполните все четыре числа",IF(D16&lt;C16,"наибольший расход меньше среднего",IF(F16&lt;E16,"наибольший срок меньше обычного",""))))</f>
        <v/>
      </c>
    </row>
    <row r="17">
      <c r="A17" s="3" t="n"/>
      <c r="B17" s="3" t="n"/>
      <c r="C17" s="4" t="n"/>
      <c r="D17" s="4" t="n"/>
      <c r="E17" s="3" t="n"/>
      <c r="F17" s="3" t="n"/>
      <c r="G17" s="4" t="n"/>
      <c r="H17" s="5">
        <f>IF(COUNT(C17:F17)=4,D17*F17-C17*E17,"")</f>
        <v/>
      </c>
      <c r="I17" s="5">
        <f>IF(COUNT(C17:F17)=4,C17*E17+H17,"")</f>
        <v/>
      </c>
      <c r="J17" s="6">
        <f>IF(OR(I17="",G17=""),"",IF(G17&lt;=I17,"да","нет"))</f>
        <v/>
      </c>
      <c r="K17" s="7">
        <f>IF(OR(G17="",N(C17)&lt;=0),"",G17/C17)</f>
        <v/>
      </c>
      <c r="L17" s="7">
        <f>IF(OR(G17="",N(D17)&lt;=0),"",G17/D17)</f>
        <v/>
      </c>
      <c r="M17" s="6">
        <f>IF(COUNT(C17:F17)=0,"",IF(COUNT(C17:F17)&lt;4,"заполните все четыре числа",IF(D17&lt;C17,"наибольший расход меньше среднего",IF(F17&lt;E17,"наибольший срок меньше обычного",""))))</f>
        <v/>
      </c>
    </row>
    <row r="18">
      <c r="A18" s="3" t="n"/>
      <c r="B18" s="3" t="n"/>
      <c r="C18" s="4" t="n"/>
      <c r="D18" s="4" t="n"/>
      <c r="E18" s="3" t="n"/>
      <c r="F18" s="3" t="n"/>
      <c r="G18" s="4" t="n"/>
      <c r="H18" s="5">
        <f>IF(COUNT(C18:F18)=4,D18*F18-C18*E18,"")</f>
        <v/>
      </c>
      <c r="I18" s="5">
        <f>IF(COUNT(C18:F18)=4,C18*E18+H18,"")</f>
        <v/>
      </c>
      <c r="J18" s="6">
        <f>IF(OR(I18="",G18=""),"",IF(G18&lt;=I18,"да","нет"))</f>
        <v/>
      </c>
      <c r="K18" s="7">
        <f>IF(OR(G18="",N(C18)&lt;=0),"",G18/C18)</f>
        <v/>
      </c>
      <c r="L18" s="7">
        <f>IF(OR(G18="",N(D18)&lt;=0),"",G18/D18)</f>
        <v/>
      </c>
      <c r="M18" s="6">
        <f>IF(COUNT(C18:F18)=0,"",IF(COUNT(C18:F18)&lt;4,"заполните все четыре числа",IF(D18&lt;C18,"наибольший расход меньше среднего",IF(F18&lt;E18,"наибольший срок меньше обычного",""))))</f>
        <v/>
      </c>
    </row>
    <row r="19">
      <c r="A19" s="3" t="n"/>
      <c r="B19" s="3" t="n"/>
      <c r="C19" s="4" t="n"/>
      <c r="D19" s="4" t="n"/>
      <c r="E19" s="3" t="n"/>
      <c r="F19" s="3" t="n"/>
      <c r="G19" s="4" t="n"/>
      <c r="H19" s="5">
        <f>IF(COUNT(C19:F19)=4,D19*F19-C19*E19,"")</f>
        <v/>
      </c>
      <c r="I19" s="5">
        <f>IF(COUNT(C19:F19)=4,C19*E19+H19,"")</f>
        <v/>
      </c>
      <c r="J19" s="6">
        <f>IF(OR(I19="",G19=""),"",IF(G19&lt;=I19,"да","нет"))</f>
        <v/>
      </c>
      <c r="K19" s="7">
        <f>IF(OR(G19="",N(C19)&lt;=0),"",G19/C19)</f>
        <v/>
      </c>
      <c r="L19" s="7">
        <f>IF(OR(G19="",N(D19)&lt;=0),"",G19/D19)</f>
        <v/>
      </c>
      <c r="M19" s="6">
        <f>IF(COUNT(C19:F19)=0,"",IF(COUNT(C19:F19)&lt;4,"заполните все четыре числа",IF(D19&lt;C19,"наибольший расход меньше среднего",IF(F19&lt;E19,"наибольший срок меньше обычного",""))))</f>
        <v/>
      </c>
    </row>
  </sheetData>
  <dataValidations count="1">
    <dataValidation sqref="C5:G19" showDropDown="0" showInputMessage="0" showErrorMessage="1" allowBlank="1" errorTitle="Число" error="Нужно число не меньше нуля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7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2" customWidth="1" min="8" max="8"/>
    <col width="15" customWidth="1" min="9" max="9"/>
    <col width="11" customWidth="1" min="10" max="10"/>
    <col width="14" customWidth="1" min="11" max="11"/>
    <col width="14" customWidth="1" min="12" max="12"/>
    <col width="30" customWidth="1" min="13" max="13"/>
  </cols>
  <sheetData>
    <row r="1">
      <c r="A1" s="1" t="inlineStr">
        <is>
          <t>Пример: лист оцинковки и краска</t>
        </is>
      </c>
    </row>
    <row r="2">
      <c r="A2" t="inlineStr">
        <is>
          <t>Расход и срок — в одних днях: рабочих. Белые ячейки заполняются, серые считаются сами.</t>
        </is>
      </c>
    </row>
    <row r="4" ht="48" customHeight="1">
      <c r="A4" s="2" t="inlineStr">
        <is>
          <t>Позиция</t>
        </is>
      </c>
      <c r="B4" s="2" t="inlineStr">
        <is>
          <t>Ед.</t>
        </is>
      </c>
      <c r="C4" s="2" t="inlineStr">
        <is>
          <t>Средний расход в день</t>
        </is>
      </c>
      <c r="D4" s="2" t="inlineStr">
        <is>
          <t>Наибольший расход в день</t>
        </is>
      </c>
      <c r="E4" s="2" t="inlineStr">
        <is>
          <t>Обычный срок поставки, раб. дней</t>
        </is>
      </c>
      <c r="F4" s="2" t="inlineStr">
        <is>
          <t>Наибольший срок поставки, раб. дней</t>
        </is>
      </c>
      <c r="G4" s="2" t="inlineStr">
        <is>
          <t>Остаток сейчас</t>
        </is>
      </c>
      <c r="H4" s="2" t="inlineStr">
        <is>
          <t>Страховой запас</t>
        </is>
      </c>
      <c r="I4" s="2" t="inlineStr">
        <is>
          <t>Точка заказа (минимальный остаток)</t>
        </is>
      </c>
      <c r="J4" s="2" t="inlineStr">
        <is>
          <t>Пора заказывать</t>
        </is>
      </c>
      <c r="K4" s="2" t="inlineStr">
        <is>
          <t>Хватит остатка, дней (средний расход)</t>
        </is>
      </c>
      <c r="L4" s="2" t="inlineStr">
        <is>
          <t>Хватит остатка, дней (наибольший расход)</t>
        </is>
      </c>
      <c r="M4" s="2" t="inlineStr">
        <is>
          <t>Проверка ввода</t>
        </is>
      </c>
    </row>
    <row r="5">
      <c r="A5" s="3" t="inlineStr">
        <is>
          <t>Лист 1,5 мм оцинковка</t>
        </is>
      </c>
      <c r="B5" s="3" t="inlineStr">
        <is>
          <t>лист</t>
        </is>
      </c>
      <c r="C5" s="4" t="n">
        <v>2</v>
      </c>
      <c r="D5" s="4" t="n">
        <v>2</v>
      </c>
      <c r="E5" s="3" t="n">
        <v>3</v>
      </c>
      <c r="F5" s="3" t="n">
        <v>5</v>
      </c>
      <c r="G5" s="4" t="n">
        <v>6</v>
      </c>
      <c r="H5" s="5">
        <f>IF(COUNT(C5:F5)=4,D5*F5-C5*E5,"")</f>
        <v/>
      </c>
      <c r="I5" s="5">
        <f>IF(COUNT(C5:F5)=4,C5*E5+H5,"")</f>
        <v/>
      </c>
      <c r="J5" s="6">
        <f>IF(OR(I5="",G5=""),"",IF(G5&lt;=I5,"да","нет"))</f>
        <v/>
      </c>
      <c r="K5" s="7">
        <f>IF(OR(G5="",N(C5)&lt;=0),"",G5/C5)</f>
        <v/>
      </c>
      <c r="L5" s="7">
        <f>IF(OR(G5="",N(D5)&lt;=0),"",G5/D5)</f>
        <v/>
      </c>
      <c r="M5" s="6">
        <f>IF(COUNT(C5:F5)=0,"",IF(COUNT(C5:F5)&lt;4,"заполните все четыре числа",IF(D5&lt;C5,"наибольший расход меньше среднего",IF(F5&lt;E5,"наибольший срок меньше обычного",""))))</f>
        <v/>
      </c>
    </row>
    <row r="6">
      <c r="A6" s="3" t="inlineStr">
        <is>
          <t>Краска RAL 9005</t>
        </is>
      </c>
      <c r="B6" s="3" t="inlineStr">
        <is>
          <t>кг</t>
        </is>
      </c>
      <c r="C6" s="4" t="n">
        <v>1</v>
      </c>
      <c r="D6" s="4" t="n">
        <v>1.5</v>
      </c>
      <c r="E6" s="3" t="n">
        <v>2</v>
      </c>
      <c r="F6" s="3" t="n">
        <v>4</v>
      </c>
      <c r="G6" s="4" t="n">
        <v>4.2</v>
      </c>
      <c r="H6" s="5">
        <f>IF(COUNT(C6:F6)=4,D6*F6-C6*E6,"")</f>
        <v/>
      </c>
      <c r="I6" s="5">
        <f>IF(COUNT(C6:F6)=4,C6*E6+H6,"")</f>
        <v/>
      </c>
      <c r="J6" s="6">
        <f>IF(OR(I6="",G6=""),"",IF(G6&lt;=I6,"да","нет"))</f>
        <v/>
      </c>
      <c r="K6" s="7">
        <f>IF(OR(G6="",N(C6)&lt;=0),"",G6/C6)</f>
        <v/>
      </c>
      <c r="L6" s="7">
        <f>IF(OR(G6="",N(D6)&lt;=0),"",G6/D6)</f>
        <v/>
      </c>
      <c r="M6" s="6">
        <f>IF(COUNT(C6:F6)=0,"",IF(COUNT(C6:F6)&lt;4,"заполните все четыре числа",IF(D6&lt;C6,"наибольший расход меньше среднего",IF(F6&lt;E6,"наибольший срок меньше обычного",""))))</f>
        <v/>
      </c>
    </row>
    <row r="8">
      <c r="A8" t="inlineStr">
        <is>
          <t>Лист: расход ровный, страховой запас только от задержки поставки — 2 × 5 − 2 × 3 = 4 листа.</t>
        </is>
      </c>
    </row>
    <row r="9">
      <c r="A9" t="inlineStr">
        <is>
          <t>Краска: и скачок расхода, и задержка — 1,5 × 4 − 1 × 2 = 4 кг.</t>
        </is>
      </c>
    </row>
    <row r="10">
      <c r="A10" t="inlineStr">
        <is>
          <t>Остаток обеих позиций не выше точки заказа — обе пора заказывать.</t>
        </is>
      </c>
    </row>
  </sheetData>
  <dataValidations count="1">
    <dataValidation sqref="C5:G6" showDropDown="0" showInputMessage="0" showErrorMessage="1" allowBlank="1" errorTitle="Число" error="Нужно число не меньше нуля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1" t="inlineStr">
        <is>
          <t>Как заполнять калькулятор</t>
        </is>
      </c>
    </row>
    <row r="3">
      <c r="A3" t="n">
        <v>1</v>
      </c>
      <c r="B3" s="8" t="inlineStr">
        <is>
          <t>Средний расход в день — списания позиции за месяц, делённые на число рабочих дней месяца (обычно 21, не 30): расход и срок — в одних днях.</t>
        </is>
      </c>
    </row>
    <row r="4">
      <c r="A4" t="n">
        <v>2</v>
      </c>
      <c r="B4" s="8" t="inlineStr">
        <is>
          <t>Наибольший расход в день — самый загруженный день или неделя за два-три месяца, на рабочий день.</t>
        </is>
      </c>
    </row>
    <row r="5">
      <c r="A5" t="n">
        <v>3</v>
      </c>
      <c r="B5" s="8" t="inlineStr">
        <is>
          <t>Обычный срок поставки — от заявки до дня, когда материал можно брать в работу, по последним поставкам.</t>
        </is>
      </c>
    </row>
    <row r="6">
      <c r="A6" t="n">
        <v>4</v>
      </c>
      <c r="B6" s="8" t="inlineStr">
        <is>
          <t>Наибольший срок — самая долгая поставка за полгода, кроме разовой аварии.</t>
        </is>
      </c>
    </row>
    <row r="7">
      <c r="A7" t="n">
        <v>5</v>
      </c>
      <c r="B7" s="8" t="inlineStr">
        <is>
          <t>Точку заказа впишите в поле «Минимальный остаток» у позиции склада; пересчитайте, когда изменится расход или поставщик.</t>
        </is>
      </c>
    </row>
    <row r="9">
      <c r="B9" s="8" t="inlineStr">
        <is>
          <t>Когда позиций на складе много и следить за порогами вручную тяжело, посмотрите Цех360: https://ceh360.ru/uchet-materialov?utm_source=blog&amp;utm_medium=xlsx&amp;utm_campaign=strahovoy-zapas-i-tochka-zakaza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2026-10-16T11:07:25Z</dcterms:created>
  <dcterms:modified xsi:type="dcterms:W3CDTF">2026-10-16T11:07:25Z</dcterms:modified>
</cp:coreProperties>
</file>